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B73EA8F9-D587-436D-96EA-0B3686CD3E17}" xr6:coauthVersionLast="47" xr6:coauthVersionMax="47" xr10:uidLastSave="{00000000-0000-0000-0000-000000000000}"/>
  <bookViews>
    <workbookView xWindow="-108" yWindow="-108" windowWidth="23256" windowHeight="14616" xr2:uid="{00000000-000D-0000-FFFF-FFFF00000000}"/>
  </bookViews>
  <sheets>
    <sheet name="Položkový rozpočet" sheetId="4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4" l="1"/>
  <c r="G3" i="4"/>
  <c r="E35" i="4"/>
  <c r="E5" i="4"/>
  <c r="E6" i="4"/>
  <c r="E7" i="4"/>
  <c r="E8" i="4"/>
  <c r="G8" i="4"/>
  <c r="E10" i="4"/>
  <c r="E11" i="4"/>
  <c r="E13" i="4"/>
  <c r="E14" i="4"/>
  <c r="E15" i="4"/>
  <c r="E17" i="4"/>
  <c r="E18" i="4"/>
  <c r="E19" i="4"/>
  <c r="E20" i="4"/>
  <c r="E21" i="4"/>
  <c r="G21" i="4"/>
  <c r="E22" i="4"/>
  <c r="E23" i="4"/>
  <c r="G23" i="4"/>
  <c r="E24" i="4"/>
  <c r="G24" i="4"/>
  <c r="H24" i="4"/>
  <c r="E25" i="4"/>
  <c r="G25" i="4"/>
  <c r="H25" i="4"/>
  <c r="E27" i="4"/>
  <c r="G27" i="4"/>
  <c r="H27" i="4"/>
  <c r="E28" i="4"/>
  <c r="E29" i="4"/>
  <c r="E32" i="4"/>
  <c r="G32" i="4"/>
  <c r="E33" i="4"/>
  <c r="G33" i="4"/>
  <c r="E34" i="4"/>
  <c r="E31" i="4"/>
  <c r="G31" i="4"/>
  <c r="H23" i="4"/>
  <c r="E36" i="4"/>
  <c r="G7" i="4"/>
  <c r="H7" i="4"/>
  <c r="G6" i="4"/>
  <c r="H6" i="4"/>
  <c r="H8" i="4"/>
  <c r="G5" i="4"/>
  <c r="H5" i="4"/>
  <c r="H3" i="4"/>
  <c r="G22" i="4"/>
  <c r="H22" i="4"/>
  <c r="G19" i="4"/>
  <c r="H19" i="4"/>
  <c r="H21" i="4"/>
  <c r="G10" i="4"/>
  <c r="H10" i="4"/>
  <c r="G20" i="4"/>
  <c r="H20" i="4"/>
  <c r="G11" i="4"/>
  <c r="H11" i="4"/>
  <c r="G18" i="4"/>
  <c r="H18" i="4"/>
  <c r="G15" i="4"/>
  <c r="H15" i="4"/>
  <c r="G29" i="4"/>
  <c r="H29" i="4"/>
  <c r="G13" i="4"/>
  <c r="H13" i="4"/>
  <c r="G28" i="4"/>
  <c r="H28" i="4"/>
  <c r="G14" i="4"/>
  <c r="H14" i="4"/>
  <c r="G35" i="4"/>
  <c r="H35" i="4"/>
  <c r="G17" i="4"/>
  <c r="H17" i="4"/>
  <c r="G34" i="4"/>
  <c r="H34" i="4"/>
  <c r="H33" i="4"/>
  <c r="H32" i="4"/>
  <c r="H31" i="4"/>
  <c r="G36" i="4"/>
  <c r="H36" i="4"/>
</calcChain>
</file>

<file path=xl/sharedStrings.xml><?xml version="1.0" encoding="utf-8"?>
<sst xmlns="http://schemas.openxmlformats.org/spreadsheetml/2006/main" count="57" uniqueCount="52">
  <si>
    <t>Název položky</t>
  </si>
  <si>
    <t>DPH (%)</t>
  </si>
  <si>
    <t>Výše DPH v Kč</t>
  </si>
  <si>
    <t>Celková cena v Kč bez DPH</t>
  </si>
  <si>
    <t>Celková cena v Kč vč. DPH</t>
  </si>
  <si>
    <t>-</t>
  </si>
  <si>
    <t>Část</t>
  </si>
  <si>
    <t>A2</t>
  </si>
  <si>
    <t>A3</t>
  </si>
  <si>
    <t>Cena v Kč bez DPH za 1 jednotku</t>
  </si>
  <si>
    <t>Dokumentace</t>
  </si>
  <si>
    <t>A1</t>
  </si>
  <si>
    <t>A4</t>
  </si>
  <si>
    <t>Implementační projekt</t>
  </si>
  <si>
    <t>Počet jednotek</t>
  </si>
  <si>
    <t>A5</t>
  </si>
  <si>
    <t>Servery</t>
  </si>
  <si>
    <t>Disková úložiště</t>
  </si>
  <si>
    <t>Síťové prvky</t>
  </si>
  <si>
    <t xml:space="preserve"> - server pro virtualizaci</t>
  </si>
  <si>
    <t xml:space="preserve"> - server pro Oracle</t>
  </si>
  <si>
    <t xml:space="preserve"> - server pro zálohování a DR replikaci</t>
  </si>
  <si>
    <t xml:space="preserve"> - LAN core switche </t>
  </si>
  <si>
    <t xml:space="preserve"> - Diskové pole</t>
  </si>
  <si>
    <t xml:space="preserve"> - Diskové úložiště pro zálohy </t>
  </si>
  <si>
    <t>Software</t>
  </si>
  <si>
    <t xml:space="preserve"> - Clusterové řešení pro Oracle</t>
  </si>
  <si>
    <t xml:space="preserve"> - Zálohovací a replikační software, pro 120 VM a 30 M365 uživatelů</t>
  </si>
  <si>
    <t>UPS</t>
  </si>
  <si>
    <t xml:space="preserve"> - UPS na sekundární datové centrum DC2 </t>
  </si>
  <si>
    <t xml:space="preserve"> - Racková skříň pro UPS do záložní lokality </t>
  </si>
  <si>
    <t xml:space="preserve"> - licence Win Server Ext Conn 2025 Sngl</t>
  </si>
  <si>
    <t xml:space="preserve"> - licence OEM Microsoft Windows Server 2025 CAL pro 80 Device a 360 User </t>
  </si>
  <si>
    <t xml:space="preserve"> - licence OEM Microsoft Windows server Datacenter (dle počtu jader)</t>
  </si>
  <si>
    <t>Poskytování technické a servisní podpory výrobce - Maintenance, po tuto kategorii</t>
  </si>
  <si>
    <t xml:space="preserve">         Poskytování technické a servisní podpory výrobce - Maintenance (vyjma SQL Server)</t>
  </si>
  <si>
    <t>POLOŽKOVÝ ROZPOČET
ICT Architektury Statutárního města Opavy</t>
  </si>
  <si>
    <t>Instalace, implementace a migrace</t>
  </si>
  <si>
    <t>Školení - administrátoři (24 hod.)</t>
  </si>
  <si>
    <t>Testovací provoz, akceptační testy</t>
  </si>
  <si>
    <t>Servisní podpora dodavatele při SLA 24x7</t>
  </si>
  <si>
    <t xml:space="preserve">         Poskytování technické a servisní podpory výrobce - Maintenance **</t>
  </si>
  <si>
    <t>** v případě subskripce vyplňte pouze tutu položku</t>
  </si>
  <si>
    <t>B1</t>
  </si>
  <si>
    <t>B2</t>
  </si>
  <si>
    <t>B3</t>
  </si>
  <si>
    <t>B4</t>
  </si>
  <si>
    <t>B5</t>
  </si>
  <si>
    <t>B6</t>
  </si>
  <si>
    <t>* Prosíme o doplnění žlutých polí</t>
  </si>
  <si>
    <t>CENA DODÁVKY CELKEM - PRŮMĚRNÁ CENA</t>
  </si>
  <si>
    <t xml:space="preserve"> - permanentní licence Microsoft SQL Server Standard Core 2025 pro 4 jádra na (3 roky Solution Assurance)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</si>
</sst>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65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3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9" fontId="2" fillId="2" borderId="3" xfId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9" fontId="2" fillId="9" borderId="1" xfId="1" applyFont="1" applyFill="1" applyBorder="1" applyAlignment="1">
      <alignment horizontal="center" vertical="center" wrapText="1"/>
    </xf>
    <xf numFmtId="3" fontId="2" fillId="9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0" borderId="0" xfId="0" applyFont="1" applyAlignment="1">
      <alignment wrapText="1"/>
    </xf>
    <xf numFmtId="0" fontId="6" fillId="5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3" fontId="6" fillId="0" borderId="8" xfId="0" applyNumberFormat="1" applyFont="1" applyBorder="1" applyAlignment="1">
      <alignment horizontal="center" vertical="center"/>
    </xf>
    <xf numFmtId="164" fontId="2" fillId="4" borderId="8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9" fontId="2" fillId="9" borderId="8" xfId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9" fontId="2" fillId="9" borderId="3" xfId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9" fontId="2" fillId="9" borderId="9" xfId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3" fontId="6" fillId="0" borderId="13" xfId="0" applyNumberFormat="1" applyFont="1" applyBorder="1" applyAlignment="1">
      <alignment horizontal="center" vertical="center"/>
    </xf>
    <xf numFmtId="164" fontId="2" fillId="4" borderId="13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9" fontId="2" fillId="9" borderId="13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3" fontId="2" fillId="0" borderId="8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3" fontId="6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6" borderId="10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left" vertical="center"/>
    </xf>
    <xf numFmtId="0" fontId="3" fillId="6" borderId="12" xfId="0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/>
    </xf>
    <xf numFmtId="0" fontId="3" fillId="6" borderId="15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</cellXfs>
  <cellStyles count="4">
    <cellStyle name="Čárka 2" xfId="2" xr:uid="{3D9D1B5D-C893-4B2C-9A96-99C998B6D85F}"/>
    <cellStyle name="Normální" xfId="0" builtinId="0"/>
    <cellStyle name="Normální 2" xfId="3" xr:uid="{F3BF3EC3-5EA9-4526-9FA8-CC9662D3ED0F}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51AE-231A-40DF-B2C9-B24B8BDDD13B}">
  <dimension ref="A1:J41"/>
  <sheetViews>
    <sheetView tabSelected="1" workbookViewId="0"/>
  </sheetViews>
  <sheetFormatPr defaultColWidth="9.109375" defaultRowHeight="13.2" x14ac:dyDescent="0.25"/>
  <cols>
    <col min="1" max="1" width="5" style="4" bestFit="1" customWidth="1"/>
    <col min="2" max="2" width="91.5546875" style="4" customWidth="1"/>
    <col min="3" max="3" width="8.88671875" style="4" bestFit="1" customWidth="1"/>
    <col min="4" max="4" width="14.6640625" style="4" bestFit="1" customWidth="1"/>
    <col min="5" max="5" width="15.5546875" style="4" bestFit="1" customWidth="1"/>
    <col min="6" max="6" width="16.109375" style="4" customWidth="1"/>
    <col min="7" max="7" width="17.6640625" style="4" customWidth="1"/>
    <col min="8" max="8" width="15.5546875" style="4" bestFit="1" customWidth="1"/>
    <col min="9" max="9" width="9.109375" style="4"/>
    <col min="10" max="10" width="13" style="4" customWidth="1"/>
    <col min="11" max="16384" width="9.109375" style="4"/>
  </cols>
  <sheetData>
    <row r="1" spans="1:8" ht="44.25" customHeight="1" x14ac:dyDescent="0.25">
      <c r="B1" s="60" t="s">
        <v>36</v>
      </c>
      <c r="C1" s="61"/>
      <c r="D1" s="61"/>
      <c r="E1" s="61"/>
      <c r="F1" s="61"/>
      <c r="G1" s="61"/>
      <c r="H1" s="61"/>
    </row>
    <row r="2" spans="1:8" ht="39" customHeight="1" x14ac:dyDescent="0.25">
      <c r="A2" s="5" t="s">
        <v>6</v>
      </c>
      <c r="B2" s="14" t="s">
        <v>0</v>
      </c>
      <c r="C2" s="15" t="s">
        <v>14</v>
      </c>
      <c r="D2" s="15" t="s">
        <v>9</v>
      </c>
      <c r="E2" s="15" t="s">
        <v>3</v>
      </c>
      <c r="F2" s="15" t="s">
        <v>1</v>
      </c>
      <c r="G2" s="15" t="s">
        <v>2</v>
      </c>
      <c r="H2" s="15" t="s">
        <v>4</v>
      </c>
    </row>
    <row r="3" spans="1:8" ht="13.8" thickBot="1" x14ac:dyDescent="0.3">
      <c r="A3" s="20" t="s">
        <v>43</v>
      </c>
      <c r="B3" s="43" t="s">
        <v>13</v>
      </c>
      <c r="C3" s="44">
        <v>1</v>
      </c>
      <c r="D3" s="23"/>
      <c r="E3" s="24">
        <f>C3*D3</f>
        <v>0</v>
      </c>
      <c r="F3" s="25">
        <v>0.21</v>
      </c>
      <c r="G3" s="24">
        <f t="shared" ref="G3" si="0">E3*F3</f>
        <v>0</v>
      </c>
      <c r="H3" s="24">
        <f t="shared" ref="H3" si="1">E3+G3</f>
        <v>0</v>
      </c>
    </row>
    <row r="4" spans="1:8" ht="13.8" thickTop="1" x14ac:dyDescent="0.25">
      <c r="A4" s="26" t="s">
        <v>11</v>
      </c>
      <c r="B4" s="62" t="s">
        <v>16</v>
      </c>
      <c r="C4" s="63"/>
      <c r="D4" s="63"/>
      <c r="E4" s="63"/>
      <c r="F4" s="63"/>
      <c r="G4" s="63"/>
      <c r="H4" s="64"/>
    </row>
    <row r="5" spans="1:8" x14ac:dyDescent="0.25">
      <c r="A5" s="6"/>
      <c r="B5" s="2" t="s">
        <v>19</v>
      </c>
      <c r="C5" s="11">
        <v>4</v>
      </c>
      <c r="D5" s="23"/>
      <c r="E5" s="1">
        <f t="shared" ref="E5:E8" si="2">C5*D5</f>
        <v>0</v>
      </c>
      <c r="F5" s="16">
        <v>0.21</v>
      </c>
      <c r="G5" s="1">
        <f t="shared" ref="G5:G8" si="3">E5*F5</f>
        <v>0</v>
      </c>
      <c r="H5" s="1">
        <f t="shared" ref="H5:H8" si="4">E5+G5</f>
        <v>0</v>
      </c>
    </row>
    <row r="6" spans="1:8" x14ac:dyDescent="0.25">
      <c r="A6" s="6"/>
      <c r="B6" s="2" t="s">
        <v>20</v>
      </c>
      <c r="C6" s="11">
        <v>2</v>
      </c>
      <c r="D6" s="23"/>
      <c r="E6" s="1">
        <f t="shared" si="2"/>
        <v>0</v>
      </c>
      <c r="F6" s="16">
        <v>0.21</v>
      </c>
      <c r="G6" s="1">
        <f t="shared" si="3"/>
        <v>0</v>
      </c>
      <c r="H6" s="1">
        <f t="shared" si="4"/>
        <v>0</v>
      </c>
    </row>
    <row r="7" spans="1:8" x14ac:dyDescent="0.25">
      <c r="A7" s="20"/>
      <c r="B7" s="21" t="s">
        <v>21</v>
      </c>
      <c r="C7" s="22">
        <v>1</v>
      </c>
      <c r="D7" s="23"/>
      <c r="E7" s="24">
        <f t="shared" si="2"/>
        <v>0</v>
      </c>
      <c r="F7" s="25">
        <v>0.21</v>
      </c>
      <c r="G7" s="24">
        <f t="shared" si="3"/>
        <v>0</v>
      </c>
      <c r="H7" s="24">
        <f t="shared" si="4"/>
        <v>0</v>
      </c>
    </row>
    <row r="8" spans="1:8" ht="13.8" thickBot="1" x14ac:dyDescent="0.3">
      <c r="A8" s="20"/>
      <c r="B8" s="42" t="s">
        <v>34</v>
      </c>
      <c r="C8" s="22">
        <v>60</v>
      </c>
      <c r="D8" s="23"/>
      <c r="E8" s="24">
        <f t="shared" si="2"/>
        <v>0</v>
      </c>
      <c r="F8" s="25">
        <v>0.21</v>
      </c>
      <c r="G8" s="24">
        <f t="shared" si="3"/>
        <v>0</v>
      </c>
      <c r="H8" s="24">
        <f t="shared" si="4"/>
        <v>0</v>
      </c>
    </row>
    <row r="9" spans="1:8" ht="13.8" thickTop="1" x14ac:dyDescent="0.25">
      <c r="A9" s="26" t="s">
        <v>7</v>
      </c>
      <c r="B9" s="62" t="s">
        <v>18</v>
      </c>
      <c r="C9" s="63"/>
      <c r="D9" s="63"/>
      <c r="E9" s="63"/>
      <c r="F9" s="63"/>
      <c r="G9" s="63"/>
      <c r="H9" s="64"/>
    </row>
    <row r="10" spans="1:8" x14ac:dyDescent="0.25">
      <c r="A10" s="20"/>
      <c r="B10" s="27" t="s">
        <v>22</v>
      </c>
      <c r="C10" s="22">
        <v>4</v>
      </c>
      <c r="D10" s="23"/>
      <c r="E10" s="24">
        <f t="shared" ref="E10:E11" si="5">C10*D10</f>
        <v>0</v>
      </c>
      <c r="F10" s="25">
        <v>0.21</v>
      </c>
      <c r="G10" s="24">
        <f t="shared" ref="G10:G11" si="6">E10*F10</f>
        <v>0</v>
      </c>
      <c r="H10" s="24">
        <f t="shared" ref="H10:H11" si="7">E10+G10</f>
        <v>0</v>
      </c>
    </row>
    <row r="11" spans="1:8" ht="13.8" thickBot="1" x14ac:dyDescent="0.3">
      <c r="A11" s="20"/>
      <c r="B11" s="42" t="s">
        <v>34</v>
      </c>
      <c r="C11" s="22">
        <v>60</v>
      </c>
      <c r="D11" s="23"/>
      <c r="E11" s="24">
        <f t="shared" si="5"/>
        <v>0</v>
      </c>
      <c r="F11" s="25">
        <v>0.21</v>
      </c>
      <c r="G11" s="24">
        <f t="shared" si="6"/>
        <v>0</v>
      </c>
      <c r="H11" s="24">
        <f t="shared" si="7"/>
        <v>0</v>
      </c>
    </row>
    <row r="12" spans="1:8" ht="13.8" thickTop="1" x14ac:dyDescent="0.25">
      <c r="A12" s="26" t="s">
        <v>8</v>
      </c>
      <c r="B12" s="62" t="s">
        <v>17</v>
      </c>
      <c r="C12" s="63"/>
      <c r="D12" s="63"/>
      <c r="E12" s="63"/>
      <c r="F12" s="63"/>
      <c r="G12" s="63"/>
      <c r="H12" s="64"/>
    </row>
    <row r="13" spans="1:8" x14ac:dyDescent="0.25">
      <c r="A13" s="6"/>
      <c r="B13" s="12" t="s">
        <v>23</v>
      </c>
      <c r="C13" s="11">
        <v>2</v>
      </c>
      <c r="D13" s="23"/>
      <c r="E13" s="1">
        <f t="shared" ref="E13:E15" si="8">C13*D13</f>
        <v>0</v>
      </c>
      <c r="F13" s="16">
        <v>0.21</v>
      </c>
      <c r="G13" s="1">
        <f t="shared" ref="G13:G15" si="9">E13*F13</f>
        <v>0</v>
      </c>
      <c r="H13" s="1">
        <f t="shared" ref="H13:H15" si="10">E13+G13</f>
        <v>0</v>
      </c>
    </row>
    <row r="14" spans="1:8" x14ac:dyDescent="0.25">
      <c r="A14" s="20"/>
      <c r="B14" s="27" t="s">
        <v>24</v>
      </c>
      <c r="C14" s="22">
        <v>1</v>
      </c>
      <c r="D14" s="23"/>
      <c r="E14" s="24">
        <f t="shared" si="8"/>
        <v>0</v>
      </c>
      <c r="F14" s="25">
        <v>0.21</v>
      </c>
      <c r="G14" s="24">
        <f t="shared" si="9"/>
        <v>0</v>
      </c>
      <c r="H14" s="24">
        <f t="shared" si="10"/>
        <v>0</v>
      </c>
    </row>
    <row r="15" spans="1:8" ht="13.8" thickBot="1" x14ac:dyDescent="0.3">
      <c r="A15" s="20"/>
      <c r="B15" s="42" t="s">
        <v>34</v>
      </c>
      <c r="C15" s="22">
        <v>60</v>
      </c>
      <c r="D15" s="23"/>
      <c r="E15" s="24">
        <f t="shared" si="8"/>
        <v>0</v>
      </c>
      <c r="F15" s="25">
        <v>0.21</v>
      </c>
      <c r="G15" s="24">
        <f t="shared" si="9"/>
        <v>0</v>
      </c>
      <c r="H15" s="24">
        <f t="shared" si="10"/>
        <v>0</v>
      </c>
    </row>
    <row r="16" spans="1:8" ht="13.8" thickTop="1" x14ac:dyDescent="0.25">
      <c r="A16" s="26" t="s">
        <v>12</v>
      </c>
      <c r="B16" s="62" t="s">
        <v>25</v>
      </c>
      <c r="C16" s="63"/>
      <c r="D16" s="63"/>
      <c r="E16" s="63"/>
      <c r="F16" s="63"/>
      <c r="G16" s="63"/>
      <c r="H16" s="64"/>
    </row>
    <row r="17" spans="1:8" x14ac:dyDescent="0.25">
      <c r="A17" s="20"/>
      <c r="B17" s="27" t="s">
        <v>26</v>
      </c>
      <c r="C17" s="22">
        <v>1</v>
      </c>
      <c r="D17" s="23"/>
      <c r="E17" s="24">
        <f t="shared" ref="E17:E25" si="11">C17*D17</f>
        <v>0</v>
      </c>
      <c r="F17" s="25">
        <v>0.21</v>
      </c>
      <c r="G17" s="24">
        <f t="shared" ref="G17:G25" si="12">E17*F17</f>
        <v>0</v>
      </c>
      <c r="H17" s="24">
        <f t="shared" ref="H17:H25" si="13">E17+G17</f>
        <v>0</v>
      </c>
    </row>
    <row r="18" spans="1:8" ht="13.8" thickBot="1" x14ac:dyDescent="0.3">
      <c r="A18" s="36"/>
      <c r="B18" s="37" t="s">
        <v>41</v>
      </c>
      <c r="C18" s="22">
        <v>60</v>
      </c>
      <c r="D18" s="23"/>
      <c r="E18" s="40">
        <f t="shared" si="11"/>
        <v>0</v>
      </c>
      <c r="F18" s="41">
        <v>0.21</v>
      </c>
      <c r="G18" s="40">
        <f t="shared" si="12"/>
        <v>0</v>
      </c>
      <c r="H18" s="40">
        <f t="shared" si="13"/>
        <v>0</v>
      </c>
    </row>
    <row r="19" spans="1:8" ht="13.8" thickTop="1" x14ac:dyDescent="0.25">
      <c r="A19" s="32"/>
      <c r="B19" s="33" t="s">
        <v>27</v>
      </c>
      <c r="C19" s="45">
        <v>1</v>
      </c>
      <c r="D19" s="46"/>
      <c r="E19" s="34">
        <f t="shared" si="11"/>
        <v>0</v>
      </c>
      <c r="F19" s="35">
        <v>0.21</v>
      </c>
      <c r="G19" s="34">
        <f t="shared" si="12"/>
        <v>0</v>
      </c>
      <c r="H19" s="34">
        <f t="shared" si="13"/>
        <v>0</v>
      </c>
    </row>
    <row r="20" spans="1:8" ht="13.8" thickBot="1" x14ac:dyDescent="0.3">
      <c r="A20" s="36"/>
      <c r="B20" s="37" t="s">
        <v>41</v>
      </c>
      <c r="C20" s="38">
        <v>60</v>
      </c>
      <c r="D20" s="23"/>
      <c r="E20" s="40">
        <f t="shared" si="11"/>
        <v>0</v>
      </c>
      <c r="F20" s="41">
        <v>0.21</v>
      </c>
      <c r="G20" s="40">
        <f t="shared" si="12"/>
        <v>0</v>
      </c>
      <c r="H20" s="40">
        <f t="shared" si="13"/>
        <v>0</v>
      </c>
    </row>
    <row r="21" spans="1:8" ht="13.8" thickTop="1" x14ac:dyDescent="0.25">
      <c r="A21" s="28"/>
      <c r="B21" s="29" t="s">
        <v>33</v>
      </c>
      <c r="C21" s="50">
        <v>8</v>
      </c>
      <c r="D21" s="46"/>
      <c r="E21" s="30">
        <f>C21*D21</f>
        <v>0</v>
      </c>
      <c r="F21" s="31">
        <v>0.21</v>
      </c>
      <c r="G21" s="30">
        <f t="shared" si="12"/>
        <v>0</v>
      </c>
      <c r="H21" s="30">
        <f t="shared" si="13"/>
        <v>0</v>
      </c>
    </row>
    <row r="22" spans="1:8" x14ac:dyDescent="0.25">
      <c r="A22" s="6"/>
      <c r="B22" s="12" t="s">
        <v>32</v>
      </c>
      <c r="C22" s="11">
        <v>1</v>
      </c>
      <c r="D22" s="23"/>
      <c r="E22" s="1">
        <f t="shared" si="11"/>
        <v>0</v>
      </c>
      <c r="F22" s="16">
        <v>0.21</v>
      </c>
      <c r="G22" s="1">
        <f t="shared" si="12"/>
        <v>0</v>
      </c>
      <c r="H22" s="1">
        <f t="shared" si="13"/>
        <v>0</v>
      </c>
    </row>
    <row r="23" spans="1:8" x14ac:dyDescent="0.25">
      <c r="A23" s="6"/>
      <c r="B23" s="12" t="s">
        <v>31</v>
      </c>
      <c r="C23" s="11">
        <v>4</v>
      </c>
      <c r="D23" s="23"/>
      <c r="E23" s="1">
        <f t="shared" si="11"/>
        <v>0</v>
      </c>
      <c r="F23" s="16">
        <v>0.21</v>
      </c>
      <c r="G23" s="1">
        <f t="shared" si="12"/>
        <v>0</v>
      </c>
      <c r="H23" s="1">
        <f t="shared" si="13"/>
        <v>0</v>
      </c>
    </row>
    <row r="24" spans="1:8" ht="14.25" customHeight="1" x14ac:dyDescent="0.25">
      <c r="A24" s="20"/>
      <c r="B24" s="27" t="s">
        <v>51</v>
      </c>
      <c r="C24" s="22">
        <v>1</v>
      </c>
      <c r="D24" s="23"/>
      <c r="E24" s="24">
        <f t="shared" si="11"/>
        <v>0</v>
      </c>
      <c r="F24" s="25">
        <v>0.21</v>
      </c>
      <c r="G24" s="24">
        <f t="shared" si="12"/>
        <v>0</v>
      </c>
      <c r="H24" s="24">
        <f t="shared" si="13"/>
        <v>0</v>
      </c>
    </row>
    <row r="25" spans="1:8" ht="13.8" thickBot="1" x14ac:dyDescent="0.3">
      <c r="A25" s="36"/>
      <c r="B25" s="37" t="s">
        <v>35</v>
      </c>
      <c r="C25" s="38">
        <v>60</v>
      </c>
      <c r="D25" s="39"/>
      <c r="E25" s="40">
        <f t="shared" si="11"/>
        <v>0</v>
      </c>
      <c r="F25" s="41">
        <v>0.21</v>
      </c>
      <c r="G25" s="40">
        <f t="shared" si="12"/>
        <v>0</v>
      </c>
      <c r="H25" s="40">
        <f t="shared" si="13"/>
        <v>0</v>
      </c>
    </row>
    <row r="26" spans="1:8" ht="13.8" thickTop="1" x14ac:dyDescent="0.25">
      <c r="A26" s="28" t="s">
        <v>15</v>
      </c>
      <c r="B26" s="57" t="s">
        <v>28</v>
      </c>
      <c r="C26" s="58"/>
      <c r="D26" s="58"/>
      <c r="E26" s="58"/>
      <c r="F26" s="58"/>
      <c r="G26" s="58"/>
      <c r="H26" s="59"/>
    </row>
    <row r="27" spans="1:8" x14ac:dyDescent="0.25">
      <c r="A27" s="6"/>
      <c r="B27" s="12" t="s">
        <v>29</v>
      </c>
      <c r="C27" s="11">
        <v>1</v>
      </c>
      <c r="D27" s="23"/>
      <c r="E27" s="1">
        <f t="shared" ref="E27:E29" si="14">C27*D27</f>
        <v>0</v>
      </c>
      <c r="F27" s="16">
        <v>0.21</v>
      </c>
      <c r="G27" s="1">
        <f t="shared" ref="G27:G29" si="15">E27*F27</f>
        <v>0</v>
      </c>
      <c r="H27" s="1">
        <f t="shared" ref="H27:H29" si="16">E27+G27</f>
        <v>0</v>
      </c>
    </row>
    <row r="28" spans="1:8" x14ac:dyDescent="0.25">
      <c r="A28" s="20"/>
      <c r="B28" s="27" t="s">
        <v>30</v>
      </c>
      <c r="C28" s="22">
        <v>1</v>
      </c>
      <c r="D28" s="23"/>
      <c r="E28" s="24">
        <f t="shared" si="14"/>
        <v>0</v>
      </c>
      <c r="F28" s="25">
        <v>0.21</v>
      </c>
      <c r="G28" s="24">
        <f t="shared" si="15"/>
        <v>0</v>
      </c>
      <c r="H28" s="24">
        <f t="shared" si="16"/>
        <v>0</v>
      </c>
    </row>
    <row r="29" spans="1:8" x14ac:dyDescent="0.25">
      <c r="A29" s="6"/>
      <c r="B29" s="18" t="s">
        <v>34</v>
      </c>
      <c r="C29" s="11">
        <v>60</v>
      </c>
      <c r="D29" s="23"/>
      <c r="E29" s="1">
        <f t="shared" si="14"/>
        <v>0</v>
      </c>
      <c r="F29" s="16">
        <v>0.21</v>
      </c>
      <c r="G29" s="1">
        <f t="shared" si="15"/>
        <v>0</v>
      </c>
      <c r="H29" s="1">
        <f t="shared" si="16"/>
        <v>0</v>
      </c>
    </row>
    <row r="30" spans="1:8" ht="4.5" customHeight="1" x14ac:dyDescent="0.25">
      <c r="A30" s="6"/>
      <c r="B30" s="52"/>
      <c r="C30" s="53"/>
      <c r="D30" s="53"/>
      <c r="E30" s="53"/>
      <c r="F30" s="53"/>
      <c r="G30" s="53"/>
      <c r="H30" s="54"/>
    </row>
    <row r="31" spans="1:8" x14ac:dyDescent="0.25">
      <c r="A31" s="6" t="s">
        <v>44</v>
      </c>
      <c r="B31" s="13" t="s">
        <v>37</v>
      </c>
      <c r="C31" s="17">
        <v>1</v>
      </c>
      <c r="D31" s="23"/>
      <c r="E31" s="1">
        <f t="shared" ref="E31:E35" si="17">C31*D31</f>
        <v>0</v>
      </c>
      <c r="F31" s="16">
        <v>0.21</v>
      </c>
      <c r="G31" s="1">
        <f t="shared" ref="G31:G35" si="18">E31*F31</f>
        <v>0</v>
      </c>
      <c r="H31" s="1">
        <f t="shared" ref="H31:H35" si="19">E31+G31</f>
        <v>0</v>
      </c>
    </row>
    <row r="32" spans="1:8" x14ac:dyDescent="0.25">
      <c r="A32" s="6" t="s">
        <v>45</v>
      </c>
      <c r="B32" s="13" t="s">
        <v>10</v>
      </c>
      <c r="C32" s="3">
        <v>1</v>
      </c>
      <c r="D32" s="23"/>
      <c r="E32" s="1">
        <f t="shared" si="17"/>
        <v>0</v>
      </c>
      <c r="F32" s="16">
        <v>0.21</v>
      </c>
      <c r="G32" s="1">
        <f t="shared" si="18"/>
        <v>0</v>
      </c>
      <c r="H32" s="1">
        <f t="shared" si="19"/>
        <v>0</v>
      </c>
    </row>
    <row r="33" spans="1:10" x14ac:dyDescent="0.25">
      <c r="A33" s="6" t="s">
        <v>46</v>
      </c>
      <c r="B33" s="13" t="s">
        <v>38</v>
      </c>
      <c r="C33" s="3">
        <v>1</v>
      </c>
      <c r="D33" s="23"/>
      <c r="E33" s="1">
        <f t="shared" si="17"/>
        <v>0</v>
      </c>
      <c r="F33" s="16">
        <v>0.21</v>
      </c>
      <c r="G33" s="1">
        <f t="shared" si="18"/>
        <v>0</v>
      </c>
      <c r="H33" s="1">
        <f t="shared" si="19"/>
        <v>0</v>
      </c>
    </row>
    <row r="34" spans="1:10" x14ac:dyDescent="0.25">
      <c r="A34" s="6" t="s">
        <v>47</v>
      </c>
      <c r="B34" s="13" t="s">
        <v>39</v>
      </c>
      <c r="C34" s="17">
        <v>1</v>
      </c>
      <c r="D34" s="23"/>
      <c r="E34" s="1">
        <f t="shared" si="17"/>
        <v>0</v>
      </c>
      <c r="F34" s="16">
        <v>0.21</v>
      </c>
      <c r="G34" s="1">
        <f t="shared" si="18"/>
        <v>0</v>
      </c>
      <c r="H34" s="1">
        <f t="shared" si="19"/>
        <v>0</v>
      </c>
    </row>
    <row r="35" spans="1:10" x14ac:dyDescent="0.25">
      <c r="A35" s="6" t="s">
        <v>48</v>
      </c>
      <c r="B35" s="13" t="s">
        <v>40</v>
      </c>
      <c r="C35" s="17">
        <v>60</v>
      </c>
      <c r="D35" s="23"/>
      <c r="E35" s="1">
        <f t="shared" si="17"/>
        <v>0</v>
      </c>
      <c r="F35" s="16">
        <v>0.21</v>
      </c>
      <c r="G35" s="1">
        <f t="shared" si="18"/>
        <v>0</v>
      </c>
      <c r="H35" s="1">
        <f t="shared" si="19"/>
        <v>0</v>
      </c>
      <c r="I35" s="48"/>
      <c r="J35" s="47"/>
    </row>
    <row r="36" spans="1:10" ht="18.75" customHeight="1" x14ac:dyDescent="0.25">
      <c r="B36" s="7" t="s">
        <v>50</v>
      </c>
      <c r="C36" s="8" t="s">
        <v>5</v>
      </c>
      <c r="D36" s="8" t="s">
        <v>5</v>
      </c>
      <c r="E36" s="9">
        <f>SUM(E3:E35)</f>
        <v>0</v>
      </c>
      <c r="F36" s="10"/>
      <c r="G36" s="9">
        <f>SUM(G3:G35)</f>
        <v>0</v>
      </c>
      <c r="H36" s="9">
        <f>SUM(H3:H35)</f>
        <v>0</v>
      </c>
    </row>
    <row r="37" spans="1:10" ht="42.75" customHeight="1" x14ac:dyDescent="0.25">
      <c r="B37" s="19" t="s">
        <v>49</v>
      </c>
    </row>
    <row r="38" spans="1:10" x14ac:dyDescent="0.25">
      <c r="B38" s="55" t="s">
        <v>42</v>
      </c>
      <c r="C38" s="55"/>
      <c r="D38" s="55"/>
      <c r="E38" s="55"/>
      <c r="F38" s="55"/>
      <c r="G38" s="55"/>
      <c r="H38" s="55"/>
    </row>
    <row r="39" spans="1:10" x14ac:dyDescent="0.25">
      <c r="B39" s="56"/>
      <c r="C39" s="56"/>
      <c r="D39" s="56"/>
      <c r="E39" s="56"/>
      <c r="F39" s="56"/>
      <c r="G39" s="56"/>
      <c r="H39" s="56"/>
    </row>
    <row r="40" spans="1:10" ht="15.75" customHeight="1" x14ac:dyDescent="0.3">
      <c r="B40" s="51"/>
      <c r="C40" s="51"/>
      <c r="D40" s="51"/>
      <c r="E40" s="51"/>
      <c r="F40" s="51"/>
      <c r="G40" s="51"/>
    </row>
    <row r="41" spans="1:10" ht="15.75" customHeight="1" x14ac:dyDescent="0.3">
      <c r="B41" s="49"/>
      <c r="C41" s="49"/>
      <c r="D41" s="49"/>
      <c r="E41" s="49"/>
      <c r="F41" s="49"/>
      <c r="G41" s="49"/>
    </row>
  </sheetData>
  <mergeCells count="9">
    <mergeCell ref="B30:H30"/>
    <mergeCell ref="B38:H38"/>
    <mergeCell ref="B39:H39"/>
    <mergeCell ref="B26:H26"/>
    <mergeCell ref="B1:H1"/>
    <mergeCell ref="B4:H4"/>
    <mergeCell ref="B9:H9"/>
    <mergeCell ref="B12:H12"/>
    <mergeCell ref="B16:H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2022-11-11T09:41:59Z</dcterms:created>
  <dcterms:modified xsi:type="dcterms:W3CDTF">2025-08-13T12:00:13Z</dcterms:modified>
</cp:coreProperties>
</file>